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<sst xmlns="http://schemas.openxmlformats.org/spreadsheetml/2006/main" count="163" uniqueCount="140">
  <si>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</si>
  <si>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</si>
  <si>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</si>
  <si>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</si>
  <si>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</si>
  <si>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</si>
  <si>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</si>
  <si>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</si>
  <si>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</si>
  <si>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</si>
  <si>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</si>
  <si>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</si>
  <si>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</si>
  <si>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</si>
  <si>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</si>
  <si>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</si>
  <si>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</si>
  <si>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</si>
  <si>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</si>
  <si>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</si>
  <si>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</si>
  <si>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</si>
  <si>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</si>
  <si>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</si>
  <si>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</si>
  <si>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</si>
  <si>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</si>
  <si>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</si>
  <si>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</si>
  <si>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</si>
  <si>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</si>
  <si>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</si>
  <si>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</si>
  <si>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</si>
  <si>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</si>
  <si>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</si>
  <si>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</si>
  <si>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</si>
  <si>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</si>
  <si>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</si>
  <si>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</si>
  <si>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</si>
  <si>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</si>
  <si>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</si>
  <si>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</si>
  <si>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</si>
  <si>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</si>
  <si>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</si>
  <si>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</si>
  <si>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</si>
  <si>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</si>
  <si>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</si>
  <si>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</si>
  <si>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</si>
  <si>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</si>
  <si>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</si>
  <si>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</si>
  <si>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</si>
  <si>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</si>
  <si>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</si>
  <si>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</si>
  <si>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</si>
  <si>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</si>
  <si>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</si>
  <si>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</si>
  <si>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</si>
  <si>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</si>
  <si>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</si>
  <si>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</si>
  <si>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</si>
  <si>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</si>
  <si>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</si>
  <si>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</si>
  <si>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</si>
  <si>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</si>
  <si>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</si>
  <si>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</si>
  <si>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</si>
  <si>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</si>
  <si>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</si>
  <si>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</si>
  <si>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</si>
  <si>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</si>
  <si>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</si>
  <si>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</si>
  <si>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</si>
  <si>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</si>
  <si>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</si>
  <si>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</si>
  <si>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</si>
  <si>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</si>
  <si>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</si>
  <si>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</si>
  <si>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</si>
  <si>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</si>
  <si>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</si>
  <si>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</si>
  <si>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</si>
  <si>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</si>
  <si>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</si>
  <si>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</si>
  <si>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</si>
  <si>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</si>
  <si>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</si>
  <si>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</si>
  <si>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</si>
  <si>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</si>
  <si>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</si>
  <si>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</si>
  <si>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</si>
  <si>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</si>
  <si>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</si>
  <si>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</si>
  <si>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</si>
  <si>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</si>
  <si>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</si>
  <si>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</si>
  <si>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</si>
  <si>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</si>
  <si>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</si>
  <si>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</si>
  <si>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</si>
  <si>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</si>
  <si>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</si>
  <si>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</si>
  <si>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</si>
  <si>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до 10 грн.</t>
  </si>
  <si>
    <t>від 10 тис. грн.</t>
  </si>
  <si>
    <t>від 10
до 100 грн.</t>
  </si>
  <si>
    <t>від 100
до 1000 грн.</t>
  </si>
  <si>
    <t>від 1 тис.
до 10 тис. грн.</t>
  </si>
  <si>
    <t>Розрахункова сума меньша ніж фактично сплачено на:</t>
  </si>
  <si>
    <t>Донецький окружний адміністративний суд</t>
  </si>
  <si>
    <t>84122, Донецька область, місто Слов'янськ, вулиця Добровольського, будинок 1</t>
  </si>
  <si>
    <t>2022 рік</t>
  </si>
  <si>
    <t>Андрій ХРИСТОФОРОВ</t>
  </si>
  <si>
    <t>Катерина ЛЕОХА</t>
  </si>
  <si>
    <t>+38(050)98-24-256</t>
  </si>
  <si>
    <t>inbox@adm.dn.gov.ua</t>
  </si>
  <si>
    <t>10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</si>
</sst>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2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0" fontId="6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7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48" t="s">
        <v>39</v>
      </c>
      <c r="C3" s="148"/>
      <c r="D3" s="148"/>
      <c r="E3" s="148"/>
      <c r="F3" s="148"/>
      <c r="G3" s="148"/>
      <c r="H3" s="148"/>
    </row>
    <row r="4" spans="2:8" ht="18.7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67"/>
      <c r="C5" s="67"/>
      <c r="D5" s="154" t="s">
        <v>134</v>
      </c>
      <c r="E5" s="154"/>
      <c r="F5" s="154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50" t="s">
        <v>23</v>
      </c>
      <c r="C10" s="151"/>
      <c r="D10" s="152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31" t="s">
        <v>25</v>
      </c>
      <c r="C12" s="132"/>
      <c r="D12" s="133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31" t="s">
        <v>42</v>
      </c>
      <c r="C14" s="132"/>
      <c r="D14" s="133"/>
      <c r="E14" s="134" t="s">
        <v>41</v>
      </c>
      <c r="F14" s="153" t="s">
        <v>27</v>
      </c>
      <c r="G14" s="153"/>
      <c r="H14" s="153"/>
    </row>
    <row r="15" spans="1:8" ht="12.75" customHeight="1">
      <c r="A15" s="4"/>
      <c r="B15" s="131"/>
      <c r="C15" s="132"/>
      <c r="D15" s="133"/>
      <c r="E15" s="134"/>
      <c r="F15" s="144" t="s">
        <v>110</v>
      </c>
      <c r="G15" s="144"/>
      <c r="H15" s="144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31" t="s">
        <v>43</v>
      </c>
      <c r="C17" s="132"/>
      <c r="D17" s="133"/>
      <c r="E17" s="134" t="s">
        <v>41</v>
      </c>
      <c r="F17" s="155" t="s">
        <v>111</v>
      </c>
      <c r="G17" s="156"/>
      <c r="H17" s="156"/>
    </row>
    <row r="18" spans="1:8" ht="12.75" customHeight="1">
      <c r="A18" s="4"/>
      <c r="B18" s="131"/>
      <c r="C18" s="132"/>
      <c r="D18" s="133"/>
      <c r="E18" s="134"/>
      <c r="F18" s="155"/>
      <c r="G18" s="156"/>
      <c r="H18" s="156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31" t="s">
        <v>46</v>
      </c>
      <c r="C20" s="132"/>
      <c r="D20" s="133"/>
      <c r="E20" s="134" t="s">
        <v>41</v>
      </c>
      <c r="F20" s="87"/>
      <c r="G20" s="87"/>
      <c r="H20" s="87"/>
    </row>
    <row r="21" spans="1:8" ht="12.75" customHeight="1">
      <c r="A21" s="4"/>
      <c r="B21" s="131"/>
      <c r="C21" s="132"/>
      <c r="D21" s="133"/>
      <c r="E21" s="134"/>
      <c r="F21" s="153"/>
      <c r="G21" s="153"/>
      <c r="H21" s="153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31" t="s">
        <v>28</v>
      </c>
      <c r="C23" s="132"/>
      <c r="D23" s="133"/>
      <c r="E23" s="82"/>
      <c r="F23" s="70"/>
      <c r="G23" s="83"/>
      <c r="H23" s="65"/>
    </row>
    <row r="24" spans="1:8" ht="12.75" customHeight="1">
      <c r="A24" s="4"/>
      <c r="B24" s="131" t="s">
        <v>48</v>
      </c>
      <c r="C24" s="132"/>
      <c r="D24" s="133"/>
      <c r="E24" s="82"/>
      <c r="F24" s="70"/>
      <c r="G24" s="65"/>
      <c r="H24" s="65"/>
    </row>
    <row r="25" spans="2:8" ht="12.75" customHeight="1">
      <c r="B25" s="131" t="s">
        <v>29</v>
      </c>
      <c r="C25" s="132"/>
      <c r="D25" s="133"/>
      <c r="E25" s="82" t="s">
        <v>44</v>
      </c>
      <c r="F25" s="65"/>
      <c r="G25" s="65"/>
      <c r="H25" s="65"/>
    </row>
    <row r="26" spans="2:8" ht="12.75" customHeight="1">
      <c r="B26" s="145" t="s">
        <v>30</v>
      </c>
      <c r="C26" s="146"/>
      <c r="D26" s="147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31" t="s">
        <v>32</v>
      </c>
      <c r="C28" s="132"/>
      <c r="D28" s="133"/>
      <c r="E28" s="93" t="s">
        <v>45</v>
      </c>
      <c r="F28" s="65"/>
      <c r="G28" s="65"/>
      <c r="H28" s="65"/>
    </row>
    <row r="29" spans="2:8" ht="12.75" customHeight="1">
      <c r="B29" s="135"/>
      <c r="C29" s="136"/>
      <c r="D29" s="137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8" t="s">
        <v>35</v>
      </c>
      <c r="C37" s="139"/>
      <c r="D37" s="126" t="s">
        <v>132</v>
      </c>
      <c r="E37" s="126"/>
      <c r="F37" s="126"/>
      <c r="G37" s="126"/>
      <c r="H37" s="127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0" t="s">
        <v>133</v>
      </c>
      <c r="E39" s="126"/>
      <c r="F39" s="126"/>
      <c r="G39" s="126"/>
      <c r="H39" s="127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1"/>
      <c r="C41" s="142"/>
      <c r="D41" s="142"/>
      <c r="E41" s="142"/>
      <c r="F41" s="142"/>
      <c r="G41" s="142"/>
      <c r="H41" s="143"/>
    </row>
    <row r="42" spans="1:8" ht="12.75" customHeight="1">
      <c r="A42" s="4"/>
      <c r="B42" s="128" t="s">
        <v>37</v>
      </c>
      <c r="C42" s="129"/>
      <c r="D42" s="129"/>
      <c r="E42" s="129"/>
      <c r="F42" s="129"/>
      <c r="G42" s="129"/>
      <c r="H42" s="130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5"/>
      <c r="C44" s="126"/>
      <c r="D44" s="126"/>
      <c r="E44" s="126"/>
      <c r="F44" s="126"/>
      <c r="G44" s="126"/>
      <c r="H44" s="127"/>
      <c r="I44" s="2"/>
    </row>
    <row r="45" spans="1:9" ht="12.75" customHeight="1">
      <c r="A45" s="4"/>
      <c r="B45" s="128" t="s">
        <v>38</v>
      </c>
      <c r="C45" s="129"/>
      <c r="D45" s="129"/>
      <c r="E45" s="129"/>
      <c r="F45" s="129"/>
      <c r="G45" s="129"/>
      <c r="H45" s="130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&amp;L9CE52D93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PageLayoutView="0" workbookViewId="0" topLeftCell="C1">
      <pane ySplit="5" topLeftCell="A6" activePane="bottomLeft" state="frozen"/>
      <selection pane="topLeft" activeCell="A1" sqref="A1"/>
      <selection pane="bottomLeft" activeCell="N3" sqref="N3:R3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3" width="9.140625" style="21" customWidth="1"/>
    <col min="14" max="18" width="15.7109375" style="21" customWidth="1"/>
    <col min="19" max="16384" width="9.140625" style="21" customWidth="1"/>
  </cols>
  <sheetData>
    <row r="1" spans="1:6" ht="17.25" customHeight="1">
      <c r="A1" s="20"/>
      <c r="B1" s="158" t="s">
        <v>20</v>
      </c>
      <c r="C1" s="158"/>
      <c r="D1" s="21"/>
      <c r="E1" s="21"/>
      <c r="F1" s="21"/>
    </row>
    <row r="2" spans="1:12" ht="79.5" customHeight="1">
      <c r="A2" s="159" t="s">
        <v>0</v>
      </c>
      <c r="B2" s="160" t="s">
        <v>70</v>
      </c>
      <c r="C2" s="162" t="s">
        <v>52</v>
      </c>
      <c r="D2" s="164" t="s">
        <v>47</v>
      </c>
      <c r="E2" s="164" t="s">
        <v>13</v>
      </c>
      <c r="F2" s="164"/>
      <c r="G2" s="162" t="s">
        <v>6</v>
      </c>
      <c r="H2" s="162"/>
      <c r="I2" s="162" t="s">
        <v>53</v>
      </c>
      <c r="J2" s="162"/>
      <c r="K2" s="162" t="s">
        <v>69</v>
      </c>
      <c r="L2" s="162"/>
    </row>
    <row r="3" spans="1:18" ht="30" customHeight="1">
      <c r="A3" s="159"/>
      <c r="B3" s="160"/>
      <c r="C3" s="162"/>
      <c r="D3" s="164"/>
      <c r="E3" s="161" t="s">
        <v>7</v>
      </c>
      <c r="F3" s="161" t="s">
        <v>12</v>
      </c>
      <c r="G3" s="163" t="s">
        <v>7</v>
      </c>
      <c r="H3" s="163" t="s">
        <v>8</v>
      </c>
      <c r="I3" s="163" t="s">
        <v>7</v>
      </c>
      <c r="J3" s="163" t="s">
        <v>8</v>
      </c>
      <c r="K3" s="163" t="s">
        <v>7</v>
      </c>
      <c r="L3" s="163" t="s">
        <v>11</v>
      </c>
      <c r="N3" s="157" t="s">
        <v>131</v>
      </c>
      <c r="O3" s="157"/>
      <c r="P3" s="157"/>
      <c r="Q3" s="157"/>
      <c r="R3" s="157"/>
    </row>
    <row r="4" spans="1:18" ht="39.75" customHeight="1">
      <c r="A4" s="159"/>
      <c r="B4" s="160"/>
      <c r="C4" s="162"/>
      <c r="D4" s="164"/>
      <c r="E4" s="161"/>
      <c r="F4" s="161"/>
      <c r="G4" s="163"/>
      <c r="H4" s="163"/>
      <c r="I4" s="163"/>
      <c r="J4" s="163"/>
      <c r="K4" s="163"/>
      <c r="L4" s="163"/>
      <c r="N4" s="122" t="s">
        <v>126</v>
      </c>
      <c r="O4" s="123" t="s">
        <v>128</v>
      </c>
      <c r="P4" s="123" t="s">
        <v>129</v>
      </c>
      <c r="Q4" s="123" t="s">
        <v>130</v>
      </c>
      <c r="R4" s="122" t="s">
        <v>127</v>
      </c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8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N7" s="124">
        <v>85</v>
      </c>
      <c r="O7" s="124">
        <v>10</v>
      </c>
      <c r="P7" s="124">
        <v>26</v>
      </c>
      <c r="Q7" s="124">
        <v>10</v>
      </c>
      <c r="R7" s="124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92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6.2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9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2.5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6.2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6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5082</v>
      </c>
      <c r="D39" s="63">
        <f aca="true" t="shared" si="3" ref="D39:K39">SUM(D40,D47,D48,D49)</f>
        <v>7519295.2400001995</v>
      </c>
      <c r="E39" s="63">
        <f t="shared" si="3"/>
        <v>2827</v>
      </c>
      <c r="F39" s="63">
        <f t="shared" si="3"/>
        <v>4959438.68999987</v>
      </c>
      <c r="G39" s="63">
        <f t="shared" si="3"/>
        <v>87</v>
      </c>
      <c r="H39" s="63">
        <f t="shared" si="3"/>
        <v>473937.85</v>
      </c>
      <c r="I39" s="63">
        <f t="shared" si="3"/>
        <v>384</v>
      </c>
      <c r="J39" s="63">
        <f t="shared" si="3"/>
        <v>334685.240000001</v>
      </c>
      <c r="K39" s="63">
        <f t="shared" si="3"/>
        <v>2201</v>
      </c>
      <c r="L39" s="63">
        <f>SUM(L40,L47,L48,L49)</f>
        <v>2209481.139999929</v>
      </c>
    </row>
    <row r="40" spans="1:12" ht="12.75">
      <c r="A40" s="96">
        <v>35</v>
      </c>
      <c r="B40" s="95" t="s">
        <v>82</v>
      </c>
      <c r="C40" s="110">
        <f>SUM(C41,C44)</f>
        <v>5037</v>
      </c>
      <c r="D40" s="110">
        <f>SUM(D41,D44)</f>
        <v>7473994.080000199</v>
      </c>
      <c r="E40" s="110">
        <f aca="true" t="shared" si="4" ref="E40:L40">SUM(E41,E44)</f>
        <v>2778</v>
      </c>
      <c r="F40" s="110">
        <f t="shared" si="4"/>
        <v>4915789.00999987</v>
      </c>
      <c r="G40" s="110">
        <f t="shared" si="4"/>
        <v>87</v>
      </c>
      <c r="H40" s="110">
        <f t="shared" si="4"/>
        <v>473937.85</v>
      </c>
      <c r="I40" s="110">
        <f t="shared" si="4"/>
        <v>383</v>
      </c>
      <c r="J40" s="110">
        <f t="shared" si="4"/>
        <v>333940.940000001</v>
      </c>
      <c r="K40" s="110">
        <f t="shared" si="4"/>
        <v>2201</v>
      </c>
      <c r="L40" s="110">
        <f t="shared" si="4"/>
        <v>2209481.139999929</v>
      </c>
    </row>
    <row r="41" spans="1:12" ht="12.75">
      <c r="A41" s="96">
        <v>36</v>
      </c>
      <c r="B41" s="95" t="s">
        <v>83</v>
      </c>
      <c r="C41" s="110">
        <v>463</v>
      </c>
      <c r="D41" s="110">
        <v>1894853.81</v>
      </c>
      <c r="E41" s="110">
        <v>311</v>
      </c>
      <c r="F41" s="110">
        <v>1681606.32</v>
      </c>
      <c r="G41" s="110">
        <v>13</v>
      </c>
      <c r="H41" s="110">
        <v>322455.44</v>
      </c>
      <c r="I41" s="110">
        <v>5</v>
      </c>
      <c r="J41" s="110">
        <v>8970.07</v>
      </c>
      <c r="K41" s="110">
        <v>185</v>
      </c>
      <c r="L41" s="110">
        <v>199849.339999999</v>
      </c>
    </row>
    <row r="42" spans="1:12" ht="12.75">
      <c r="A42" s="96">
        <v>37</v>
      </c>
      <c r="B42" s="98" t="s">
        <v>84</v>
      </c>
      <c r="C42" s="110">
        <v>224</v>
      </c>
      <c r="D42" s="110">
        <v>1548793.99</v>
      </c>
      <c r="E42" s="110">
        <v>237</v>
      </c>
      <c r="F42" s="110">
        <v>1548272.31</v>
      </c>
      <c r="G42" s="110">
        <v>12</v>
      </c>
      <c r="H42" s="110">
        <v>320522.74</v>
      </c>
      <c r="I42" s="110">
        <v>0</v>
      </c>
      <c r="J42" s="110">
        <v>0</v>
      </c>
      <c r="K42" s="110">
        <v>1</v>
      </c>
      <c r="L42" s="110">
        <v>2481</v>
      </c>
    </row>
    <row r="43" spans="1:12" ht="12.75">
      <c r="A43" s="96">
        <v>38</v>
      </c>
      <c r="B43" s="98" t="s">
        <v>73</v>
      </c>
      <c r="C43" s="110">
        <v>239</v>
      </c>
      <c r="D43" s="110">
        <v>346059.82</v>
      </c>
      <c r="E43" s="110">
        <v>74</v>
      </c>
      <c r="F43" s="110">
        <v>133334.01</v>
      </c>
      <c r="G43" s="110">
        <v>1</v>
      </c>
      <c r="H43" s="110">
        <v>1932.7</v>
      </c>
      <c r="I43" s="110">
        <v>5</v>
      </c>
      <c r="J43" s="110">
        <v>8970.07</v>
      </c>
      <c r="K43" s="110">
        <v>184</v>
      </c>
      <c r="L43" s="110">
        <v>197368.339999999</v>
      </c>
    </row>
    <row r="44" spans="1:12" ht="12.75">
      <c r="A44" s="96">
        <v>39</v>
      </c>
      <c r="B44" s="95" t="s">
        <v>85</v>
      </c>
      <c r="C44" s="110">
        <v>4574</v>
      </c>
      <c r="D44" s="110">
        <v>5579140.2700002</v>
      </c>
      <c r="E44" s="110">
        <v>2467</v>
      </c>
      <c r="F44" s="110">
        <v>3234182.68999987</v>
      </c>
      <c r="G44" s="110">
        <v>74</v>
      </c>
      <c r="H44" s="110">
        <v>151482.41</v>
      </c>
      <c r="I44" s="110">
        <v>378</v>
      </c>
      <c r="J44" s="110">
        <v>324970.870000001</v>
      </c>
      <c r="K44" s="110">
        <v>2016</v>
      </c>
      <c r="L44" s="110">
        <v>2009631.79999993</v>
      </c>
    </row>
    <row r="45" spans="1:12" ht="12.75">
      <c r="A45" s="96">
        <v>40</v>
      </c>
      <c r="B45" s="98" t="s">
        <v>86</v>
      </c>
      <c r="C45" s="110">
        <v>230</v>
      </c>
      <c r="D45" s="110">
        <v>1097003.2</v>
      </c>
      <c r="E45" s="110">
        <v>244</v>
      </c>
      <c r="F45" s="110">
        <v>1051264.3</v>
      </c>
      <c r="G45" s="110">
        <v>18</v>
      </c>
      <c r="H45" s="110">
        <v>92757.64</v>
      </c>
      <c r="I45" s="110">
        <v>5</v>
      </c>
      <c r="J45" s="110">
        <v>4962</v>
      </c>
      <c r="K45" s="110">
        <v>8</v>
      </c>
      <c r="L45" s="110">
        <v>19637</v>
      </c>
    </row>
    <row r="46" spans="1:12" ht="12.75">
      <c r="A46" s="96">
        <v>41</v>
      </c>
      <c r="B46" s="98" t="s">
        <v>76</v>
      </c>
      <c r="C46" s="110">
        <v>4344</v>
      </c>
      <c r="D46" s="110">
        <v>4482137.06999983</v>
      </c>
      <c r="E46" s="110">
        <v>2223</v>
      </c>
      <c r="F46" s="110">
        <v>2182918.38999992</v>
      </c>
      <c r="G46" s="110">
        <v>56</v>
      </c>
      <c r="H46" s="110">
        <v>58724.77</v>
      </c>
      <c r="I46" s="110">
        <v>373</v>
      </c>
      <c r="J46" s="110">
        <v>320008.870000001</v>
      </c>
      <c r="K46" s="110">
        <v>2008</v>
      </c>
      <c r="L46" s="110">
        <v>1989994.79999993</v>
      </c>
    </row>
    <row r="47" spans="1:12" ht="26.25">
      <c r="A47" s="96">
        <v>42</v>
      </c>
      <c r="B47" s="95" t="s">
        <v>87</v>
      </c>
      <c r="C47" s="110">
        <v>5</v>
      </c>
      <c r="D47" s="110">
        <v>12060.86</v>
      </c>
      <c r="E47" s="110">
        <v>6</v>
      </c>
      <c r="F47" s="110">
        <v>11329.18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9">
      <c r="A49" s="96">
        <v>44</v>
      </c>
      <c r="B49" s="95" t="s">
        <v>88</v>
      </c>
      <c r="C49" s="110">
        <v>40</v>
      </c>
      <c r="D49" s="110">
        <v>33240.3</v>
      </c>
      <c r="E49" s="110">
        <v>43</v>
      </c>
      <c r="F49" s="110">
        <v>32320.5</v>
      </c>
      <c r="G49" s="110">
        <v>0</v>
      </c>
      <c r="H49" s="110">
        <v>0</v>
      </c>
      <c r="I49" s="110">
        <v>1</v>
      </c>
      <c r="J49" s="110">
        <v>744.3</v>
      </c>
      <c r="K49" s="110">
        <v>0</v>
      </c>
      <c r="L49" s="110">
        <v>0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106</v>
      </c>
      <c r="D50" s="63">
        <f t="shared" si="5"/>
        <v>7887.20000000001</v>
      </c>
      <c r="E50" s="63">
        <f t="shared" si="5"/>
        <v>106</v>
      </c>
      <c r="F50" s="63">
        <f t="shared" si="5"/>
        <v>7884.56000000001</v>
      </c>
      <c r="G50" s="63">
        <f t="shared" si="5"/>
        <v>0</v>
      </c>
      <c r="H50" s="63">
        <f t="shared" si="5"/>
        <v>0</v>
      </c>
      <c r="I50" s="63">
        <f t="shared" si="5"/>
        <v>1</v>
      </c>
      <c r="J50" s="63">
        <f t="shared" si="5"/>
        <v>74.43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106</v>
      </c>
      <c r="D51" s="110">
        <v>7887.20000000001</v>
      </c>
      <c r="E51" s="110">
        <v>106</v>
      </c>
      <c r="F51" s="110">
        <v>7884.56000000001</v>
      </c>
      <c r="G51" s="110">
        <v>0</v>
      </c>
      <c r="H51" s="110">
        <v>0</v>
      </c>
      <c r="I51" s="110">
        <v>1</v>
      </c>
      <c r="J51" s="110">
        <v>74.43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2.5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2</v>
      </c>
      <c r="D55" s="63">
        <v>14886</v>
      </c>
      <c r="E55" s="63">
        <v>0</v>
      </c>
      <c r="F55" s="63">
        <v>0</v>
      </c>
      <c r="G55" s="63">
        <v>0</v>
      </c>
      <c r="H55" s="63">
        <v>0</v>
      </c>
      <c r="I55" s="63">
        <v>2</v>
      </c>
      <c r="J55" s="63">
        <v>14886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5190</v>
      </c>
      <c r="D56" s="63">
        <f t="shared" si="6"/>
        <v>7542068.4400002</v>
      </c>
      <c r="E56" s="63">
        <f t="shared" si="6"/>
        <v>2933</v>
      </c>
      <c r="F56" s="63">
        <f t="shared" si="6"/>
        <v>4967323.24999987</v>
      </c>
      <c r="G56" s="63">
        <f t="shared" si="6"/>
        <v>87</v>
      </c>
      <c r="H56" s="63">
        <f t="shared" si="6"/>
        <v>473937.85</v>
      </c>
      <c r="I56" s="63">
        <f t="shared" si="6"/>
        <v>387</v>
      </c>
      <c r="J56" s="63">
        <f t="shared" si="6"/>
        <v>349645.670000001</v>
      </c>
      <c r="K56" s="63">
        <f t="shared" si="6"/>
        <v>2201</v>
      </c>
      <c r="L56" s="63">
        <f t="shared" si="6"/>
        <v>2209481.139999929</v>
      </c>
    </row>
    <row r="57" spans="1:12" ht="12.75">
      <c r="A57" s="96">
        <v>52</v>
      </c>
      <c r="B57" s="121" t="s">
        <v>112</v>
      </c>
      <c r="C57" s="110">
        <v>24</v>
      </c>
      <c r="D57" s="110">
        <v>23817.6</v>
      </c>
      <c r="E57" s="110">
        <v>24</v>
      </c>
      <c r="F57" s="110">
        <v>19054.75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8">
    <mergeCell ref="C2:C4"/>
    <mergeCell ref="L3:L4"/>
    <mergeCell ref="K2:L2"/>
    <mergeCell ref="I2:J2"/>
    <mergeCell ref="I3:I4"/>
    <mergeCell ref="D2:D4"/>
    <mergeCell ref="K3:K4"/>
    <mergeCell ref="J3:J4"/>
    <mergeCell ref="N3:R3"/>
    <mergeCell ref="B1:C1"/>
    <mergeCell ref="A2:A4"/>
    <mergeCell ref="B2:B4"/>
    <mergeCell ref="E3:E4"/>
    <mergeCell ref="F3:F4"/>
    <mergeCell ref="G2:H2"/>
    <mergeCell ref="G3:G4"/>
    <mergeCell ref="H3:H4"/>
    <mergeCell ref="E2:F2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&amp;L9CE52D93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73" t="s">
        <v>17</v>
      </c>
      <c r="C3" s="174"/>
      <c r="D3" s="175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0" t="s">
        <v>4</v>
      </c>
      <c r="C4" s="171"/>
      <c r="D4" s="172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76" t="s">
        <v>58</v>
      </c>
      <c r="C5" s="177"/>
      <c r="D5" s="178"/>
      <c r="E5" s="108"/>
      <c r="F5" s="108">
        <f>SUM(F6:F30)</f>
        <v>2178</v>
      </c>
      <c r="G5" s="108">
        <f>SUM(G6:G30)</f>
        <v>2176531.1399999587</v>
      </c>
    </row>
    <row r="6" spans="1:7" s="109" customFormat="1" ht="12.75" customHeight="1">
      <c r="A6" s="107">
        <v>2</v>
      </c>
      <c r="B6" s="166" t="s">
        <v>119</v>
      </c>
      <c r="C6" s="167"/>
      <c r="D6" s="168"/>
      <c r="E6" s="115">
        <v>1</v>
      </c>
      <c r="F6" s="111">
        <v>211</v>
      </c>
      <c r="G6" s="111">
        <v>209421.439999999</v>
      </c>
    </row>
    <row r="7" spans="1:7" s="109" customFormat="1" ht="26.25" customHeight="1">
      <c r="A7" s="107">
        <v>3</v>
      </c>
      <c r="B7" s="166" t="s">
        <v>59</v>
      </c>
      <c r="C7" s="167"/>
      <c r="D7" s="168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6" t="s">
        <v>94</v>
      </c>
      <c r="C8" s="167"/>
      <c r="D8" s="168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6" t="s">
        <v>60</v>
      </c>
      <c r="C9" s="167"/>
      <c r="D9" s="168"/>
      <c r="E9" s="115">
        <v>4</v>
      </c>
      <c r="F9" s="111">
        <v>2</v>
      </c>
      <c r="G9" s="111">
        <v>1984.8</v>
      </c>
    </row>
    <row r="10" spans="1:7" s="109" customFormat="1" ht="26.25" customHeight="1">
      <c r="A10" s="107">
        <v>6</v>
      </c>
      <c r="B10" s="166" t="s">
        <v>61</v>
      </c>
      <c r="C10" s="167"/>
      <c r="D10" s="168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6" t="s">
        <v>62</v>
      </c>
      <c r="C11" s="167"/>
      <c r="D11" s="168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6" t="s">
        <v>63</v>
      </c>
      <c r="C12" s="167"/>
      <c r="D12" s="168"/>
      <c r="E12" s="115">
        <v>7</v>
      </c>
      <c r="F12" s="111">
        <v>10</v>
      </c>
      <c r="G12" s="111">
        <v>9924</v>
      </c>
    </row>
    <row r="13" spans="1:7" s="109" customFormat="1" ht="26.25" customHeight="1">
      <c r="A13" s="107">
        <v>9</v>
      </c>
      <c r="B13" s="166" t="s">
        <v>118</v>
      </c>
      <c r="C13" s="167"/>
      <c r="D13" s="168"/>
      <c r="E13" s="115">
        <v>8</v>
      </c>
      <c r="F13" s="111">
        <v>47</v>
      </c>
      <c r="G13" s="111">
        <v>46642.8</v>
      </c>
    </row>
    <row r="14" spans="1:7" s="109" customFormat="1" ht="12.75" customHeight="1">
      <c r="A14" s="107">
        <v>10</v>
      </c>
      <c r="B14" s="166" t="s">
        <v>95</v>
      </c>
      <c r="C14" s="167"/>
      <c r="D14" s="168"/>
      <c r="E14" s="115">
        <v>9</v>
      </c>
      <c r="F14" s="111">
        <v>136</v>
      </c>
      <c r="G14" s="111">
        <v>134966.4</v>
      </c>
    </row>
    <row r="15" spans="1:7" s="109" customFormat="1" ht="12.75" customHeight="1">
      <c r="A15" s="107">
        <v>11</v>
      </c>
      <c r="B15" s="166" t="s">
        <v>64</v>
      </c>
      <c r="C15" s="167"/>
      <c r="D15" s="168"/>
      <c r="E15" s="115">
        <v>10</v>
      </c>
      <c r="F15" s="111">
        <v>48</v>
      </c>
      <c r="G15" s="111">
        <v>51639.03</v>
      </c>
    </row>
    <row r="16" spans="1:7" s="109" customFormat="1" ht="12.75">
      <c r="A16" s="107">
        <v>12</v>
      </c>
      <c r="B16" s="166" t="s">
        <v>65</v>
      </c>
      <c r="C16" s="167"/>
      <c r="D16" s="168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6" t="s">
        <v>66</v>
      </c>
      <c r="C17" s="167"/>
      <c r="D17" s="168"/>
      <c r="E17" s="115">
        <v>12</v>
      </c>
      <c r="F17" s="111">
        <v>14</v>
      </c>
      <c r="G17" s="111">
        <v>13893.6</v>
      </c>
    </row>
    <row r="18" spans="1:7" s="109" customFormat="1" ht="12.75" customHeight="1">
      <c r="A18" s="107">
        <v>14</v>
      </c>
      <c r="B18" s="166" t="s">
        <v>120</v>
      </c>
      <c r="C18" s="167"/>
      <c r="D18" s="168"/>
      <c r="E18" s="115">
        <v>13</v>
      </c>
      <c r="F18" s="111">
        <v>1708</v>
      </c>
      <c r="G18" s="111">
        <v>1706074.26999996</v>
      </c>
    </row>
    <row r="19" spans="1:7" s="109" customFormat="1" ht="26.25" customHeight="1">
      <c r="A19" s="107">
        <v>15</v>
      </c>
      <c r="B19" s="166" t="s">
        <v>67</v>
      </c>
      <c r="C19" s="167"/>
      <c r="D19" s="168"/>
      <c r="E19" s="115">
        <v>14</v>
      </c>
      <c r="F19" s="111">
        <v>0</v>
      </c>
      <c r="G19" s="111">
        <v>0</v>
      </c>
    </row>
    <row r="20" spans="1:7" s="109" customFormat="1" ht="52.5" customHeight="1">
      <c r="A20" s="107">
        <v>16</v>
      </c>
      <c r="B20" s="166" t="s">
        <v>68</v>
      </c>
      <c r="C20" s="167"/>
      <c r="D20" s="168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6" t="s">
        <v>91</v>
      </c>
      <c r="C21" s="167"/>
      <c r="D21" s="168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6" t="s">
        <v>121</v>
      </c>
      <c r="C22" s="167"/>
      <c r="D22" s="168"/>
      <c r="E22" s="115">
        <v>16</v>
      </c>
      <c r="F22" s="111">
        <v>2</v>
      </c>
      <c r="G22" s="111">
        <v>1984.8</v>
      </c>
    </row>
    <row r="23" spans="1:7" s="109" customFormat="1" ht="52.5" customHeight="1">
      <c r="A23" s="107">
        <v>19</v>
      </c>
      <c r="B23" s="166" t="s">
        <v>92</v>
      </c>
      <c r="C23" s="167"/>
      <c r="D23" s="168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6" t="s">
        <v>122</v>
      </c>
      <c r="C24" s="167"/>
      <c r="D24" s="168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6" t="s">
        <v>96</v>
      </c>
      <c r="C25" s="167"/>
      <c r="D25" s="168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6" t="s">
        <v>123</v>
      </c>
      <c r="C26" s="167"/>
      <c r="D26" s="168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9" t="s">
        <v>114</v>
      </c>
      <c r="C27" s="169"/>
      <c r="D27" s="169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9" t="s">
        <v>115</v>
      </c>
      <c r="C28" s="169"/>
      <c r="D28" s="169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9" t="s">
        <v>116</v>
      </c>
      <c r="C29" s="169"/>
      <c r="D29" s="169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9" t="s">
        <v>117</v>
      </c>
      <c r="C30" s="169"/>
      <c r="D30" s="169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">
      <c r="A32" s="40"/>
      <c r="B32" s="34" t="s">
        <v>49</v>
      </c>
      <c r="C32" s="28"/>
      <c r="D32" s="31"/>
      <c r="E32" s="59" t="s">
        <v>135</v>
      </c>
      <c r="F32" s="60"/>
      <c r="H32" s="42"/>
      <c r="I32" s="42"/>
      <c r="J32" s="42"/>
    </row>
    <row r="33" spans="1:10" ht="1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3.5">
      <c r="A34" s="44"/>
      <c r="B34" s="33" t="s">
        <v>50</v>
      </c>
      <c r="C34" s="28"/>
      <c r="D34" s="30"/>
      <c r="E34" s="58" t="s">
        <v>136</v>
      </c>
      <c r="F34" s="61"/>
      <c r="H34" s="45"/>
      <c r="I34" s="39"/>
      <c r="J34" s="39"/>
    </row>
    <row r="35" spans="1:10" ht="13.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65" t="s">
        <v>137</v>
      </c>
      <c r="D37" s="165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65"/>
      <c r="D38" s="165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65" t="s">
        <v>138</v>
      </c>
      <c r="D39" s="165"/>
      <c r="F39" s="64" t="s">
        <v>139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B3:D3"/>
    <mergeCell ref="B5:D5"/>
    <mergeCell ref="B6:D6"/>
    <mergeCell ref="B7:D7"/>
    <mergeCell ref="B8:D8"/>
    <mergeCell ref="C39:D39"/>
    <mergeCell ref="B22:D22"/>
    <mergeCell ref="B23:D23"/>
    <mergeCell ref="B24:D24"/>
    <mergeCell ref="B25:D25"/>
    <mergeCell ref="B4:D4"/>
    <mergeCell ref="B12:D12"/>
    <mergeCell ref="B16:D16"/>
    <mergeCell ref="B29:D29"/>
    <mergeCell ref="B30:D30"/>
    <mergeCell ref="C37:D37"/>
    <mergeCell ref="B20:D20"/>
    <mergeCell ref="B18:D18"/>
    <mergeCell ref="B9:D9"/>
    <mergeCell ref="B14:D14"/>
    <mergeCell ref="B10:D10"/>
    <mergeCell ref="C38:D38"/>
    <mergeCell ref="B26:D26"/>
    <mergeCell ref="B27:D27"/>
    <mergeCell ref="B28:D28"/>
    <mergeCell ref="B17:D17"/>
    <mergeCell ref="B11:D11"/>
    <mergeCell ref="B19:D19"/>
    <mergeCell ref="B13:D13"/>
    <mergeCell ref="B21:D21"/>
    <mergeCell ref="B15:D15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&amp;L9CE52D93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Катерина Леоха</cp:lastModifiedBy>
  <cp:lastPrinted>2022-11-24T11:52:26Z</cp:lastPrinted>
  <dcterms:created xsi:type="dcterms:W3CDTF">1996-10-08T23:32:33Z</dcterms:created>
  <dcterms:modified xsi:type="dcterms:W3CDTF">2023-03-07T16:39:38Z</dcterms:modified>
  <cp:category/>
  <cp:version/>
  <cp:contentType/>
  <cp:contentStatus/>
</cp:coreProperties>
</file>